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表3-1市卫健委新增地方政府专项债券情况表" sheetId="5" r:id="rId1"/>
    <sheet name="表3-2 市卫健委新增地方政府专项债券资金收支情况表" sheetId="8" r:id="rId2"/>
  </sheets>
  <definedNames>
    <definedName name="_xlnm._FilterDatabase" localSheetId="0" hidden="1">'表3-1市卫健委新增地方政府专项债券情况表'!$5:$52</definedName>
  </definedNames>
  <calcPr calcId="144525"/>
</workbook>
</file>

<file path=xl/sharedStrings.xml><?xml version="1.0" encoding="utf-8"?>
<sst xmlns="http://schemas.openxmlformats.org/spreadsheetml/2006/main" count="395" uniqueCount="96">
  <si>
    <t>表3-1</t>
  </si>
  <si>
    <t>2023年-2024年末深圳市卫生健康委员会发行的新增地方政府专项债券情况表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</si>
  <si>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</si>
  <si>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</si>
  <si>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</si>
  <si>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</si>
  <si>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</si>
  <si>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</si>
  <si>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</si>
  <si>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</si>
  <si>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</si>
  <si>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</si>
  <si>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对应项目名称</t>
  </si>
  <si>
    <t>单位</t>
  </si>
  <si>
    <t>债券规模</t>
  </si>
  <si>
    <t>发行时间（年/月/日）</t>
  </si>
  <si>
    <t>债券利率(%)</t>
  </si>
  <si>
    <t>债券期限</t>
  </si>
  <si>
    <t>其中：债券资金安排</t>
  </si>
  <si>
    <t>2023年深圳市政府专项债券（二十五期）</t>
  </si>
  <si>
    <t>198237</t>
  </si>
  <si>
    <t>其他领域专项债券</t>
  </si>
  <si>
    <t>深圳市2023年市管医疗卫生机构设备购置项目</t>
  </si>
  <si>
    <t>深圳市卫生与健康委员会</t>
  </si>
  <si>
    <t>2023-05-11</t>
  </si>
  <si>
    <t>2.99</t>
  </si>
  <si>
    <t>15年</t>
  </si>
  <si>
    <t>其他公共基础设施</t>
  </si>
  <si>
    <t>2023年深圳市政府专项债券（四十四期）</t>
  </si>
  <si>
    <t>2305869</t>
  </si>
  <si>
    <t>2023-08-01</t>
  </si>
  <si>
    <t>2.84</t>
  </si>
  <si>
    <t>2023年深圳市政府专项债券（五十二期）</t>
  </si>
  <si>
    <t>198344</t>
  </si>
  <si>
    <t>2023-08-31</t>
  </si>
  <si>
    <t>2.72</t>
  </si>
  <si>
    <t>2024年深圳市政府专项债券（十八期）</t>
  </si>
  <si>
    <t>2405485</t>
  </si>
  <si>
    <t>深圳市2024年市管医疗卫生机构设备购置及信息化项目</t>
  </si>
  <si>
    <t>2024-06-26</t>
  </si>
  <si>
    <t>2.34</t>
  </si>
  <si>
    <t>深圳市中医院福田院区综合楼配套信息化</t>
  </si>
  <si>
    <t>深圳市中医院光明院区配套医疗设备（第一批）及信息化建设</t>
  </si>
  <si>
    <t>深圳市人民医院龙华分院改扩建工程（一期）配套医疗设备购置和信息化</t>
  </si>
  <si>
    <t>深圳市第二儿童医院配套医疗设备（第一批）及信息化</t>
  </si>
  <si>
    <t>深圳市第三人民医院建设高水平医院设备购置项目</t>
  </si>
  <si>
    <t>深圳市第四人民医院二期项目（深圳市萨米医疗中心二期项目）</t>
  </si>
  <si>
    <t>南方医科大学深圳医院二期工程</t>
  </si>
  <si>
    <t>2024年深圳市政府专项债券（二十二期）</t>
  </si>
  <si>
    <t>2405489</t>
  </si>
  <si>
    <t>深圳市2024年市管医疗卫生机构新建项目</t>
  </si>
  <si>
    <t>2.51</t>
  </si>
  <si>
    <t>30年</t>
  </si>
  <si>
    <t>深圳市人民医院改扩建工程一期（急诊综合楼）</t>
  </si>
  <si>
    <t>深圳市人民医院龙华分院改扩建工程（一期）</t>
  </si>
  <si>
    <t>深圳市第三人民医院改扩建工程二期</t>
  </si>
  <si>
    <t>深圳市第三人民医院应急院区配套宿舍</t>
  </si>
  <si>
    <t>深圳市儿童医院科教综合楼</t>
  </si>
  <si>
    <t>深圳市眼科医院二期工程</t>
  </si>
  <si>
    <t>香港大学深圳医院二期</t>
  </si>
  <si>
    <t>深圳市第二人民医院改扩建工程（一期）</t>
  </si>
  <si>
    <t>中山大学附属第七医院（深圳）二期</t>
  </si>
  <si>
    <t>深圳市医疗卫生专业服务中心二期工程项目</t>
  </si>
  <si>
    <t>深圳市人民医院宝安医院</t>
  </si>
  <si>
    <t>深圳市第三儿童医院</t>
  </si>
  <si>
    <t>深圳市第二儿童医院</t>
  </si>
  <si>
    <t>深圳市大鹏新区人民医院</t>
  </si>
  <si>
    <t>北京大学深圳医院深汕医院</t>
  </si>
  <si>
    <t>深圳市市新华医院</t>
  </si>
  <si>
    <t>2024年深圳市政府专项债券（三十七期）</t>
  </si>
  <si>
    <t>2405797</t>
  </si>
  <si>
    <t>深圳市2024年市管医疗卫生机构改扩建项目</t>
  </si>
  <si>
    <t>2024-08-28</t>
  </si>
  <si>
    <t>2.38</t>
  </si>
  <si>
    <t>中国医学科学院阜外医院深圳医院二期</t>
  </si>
  <si>
    <t>2024年深圳市政府专项债券（三十八期）</t>
  </si>
  <si>
    <t>2405798</t>
  </si>
  <si>
    <t>深圳市新华医院</t>
  </si>
  <si>
    <t>深圳市第二眼科医院</t>
  </si>
  <si>
    <t>2024年深圳市政府专项债券（三十九期）</t>
  </si>
  <si>
    <t>2405799</t>
  </si>
  <si>
    <t>2.29</t>
  </si>
  <si>
    <t>2024年深圳市政府专项债券（五十三期）</t>
  </si>
  <si>
    <t>198584</t>
  </si>
  <si>
    <t>2024-09-23</t>
  </si>
  <si>
    <t>2.22</t>
  </si>
  <si>
    <t>中山大学附属第七医院（深圳）</t>
  </si>
  <si>
    <t>北京大学深圳医院</t>
  </si>
  <si>
    <t>表3-2</t>
  </si>
  <si>
    <t>2023年--2024年末4403 深圳市发行的新增地方政府专项债券资金收支情况表</t>
  </si>
  <si>
    <t>序号</t>
  </si>
  <si>
    <t>2023年--2024年末新增专项债券资金收入</t>
  </si>
  <si>
    <t>2023年--2024年末新增专项债券资金安排的支出</t>
  </si>
  <si>
    <t>金额</t>
  </si>
  <si>
    <t>支出功能分类</t>
  </si>
  <si>
    <t>229其他支出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</si>
</sst>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#,##0.00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.0000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rgb="FF000000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6" borderId="20" applyNumberFormat="false" applyAlignment="false" applyProtection="false">
      <alignment vertical="center"/>
    </xf>
    <xf numFmtId="0" fontId="20" fillId="0" borderId="19" applyNumberFormat="false" applyFill="false" applyAlignment="false" applyProtection="false">
      <alignment vertical="center"/>
    </xf>
    <xf numFmtId="0" fontId="21" fillId="29" borderId="22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0" borderId="23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4" fillId="0" borderId="2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30" borderId="22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3" fillId="27" borderId="21" applyNumberFormat="false" applyFon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5" fillId="0" borderId="1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0" borderId="18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0" borderId="17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40">
    <xf numFmtId="0" fontId="0" fillId="0" borderId="0" xfId="0" applyFont="true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left" vertical="center" wrapText="true"/>
    </xf>
    <xf numFmtId="177" fontId="4" fillId="0" borderId="6" xfId="0" applyNumberFormat="true" applyFont="true" applyBorder="true" applyAlignment="true">
      <alignment horizontal="right" vertical="center" wrapText="true"/>
    </xf>
    <xf numFmtId="0" fontId="4" fillId="0" borderId="6" xfId="0" applyFont="true" applyBorder="true" applyAlignment="true">
      <alignment horizontal="left" vertical="center" wrapText="true"/>
    </xf>
    <xf numFmtId="0" fontId="1" fillId="0" borderId="0" xfId="0" applyFont="true" applyBorder="true" applyAlignment="true">
      <alignment horizontal="right" vertical="center" wrapText="true"/>
    </xf>
    <xf numFmtId="0" fontId="3" fillId="0" borderId="7" xfId="0" applyFont="true" applyBorder="true" applyAlignment="true">
      <alignment horizontal="center" vertical="center" wrapText="true"/>
    </xf>
    <xf numFmtId="178" fontId="4" fillId="0" borderId="8" xfId="0" applyNumberFormat="true" applyFont="true" applyBorder="true" applyAlignment="true">
      <alignment horizontal="right" vertical="center" wrapText="true"/>
    </xf>
    <xf numFmtId="0" fontId="0" fillId="2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3" fillId="0" borderId="9" xfId="0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center" vertical="center" wrapText="true"/>
    </xf>
    <xf numFmtId="0" fontId="4" fillId="0" borderId="11" xfId="0" applyFont="true" applyFill="true" applyBorder="true" applyAlignment="true">
      <alignment horizontal="center" vertical="center" wrapText="true"/>
    </xf>
    <xf numFmtId="176" fontId="5" fillId="0" borderId="9" xfId="0" applyNumberFormat="true" applyFont="true" applyFill="true" applyBorder="true" applyAlignment="true" applyProtection="true">
      <alignment horizontal="left" vertical="center" wrapText="true"/>
    </xf>
    <xf numFmtId="0" fontId="4" fillId="0" borderId="12" xfId="0" applyFont="true" applyFill="true" applyBorder="true" applyAlignment="true">
      <alignment horizontal="center" vertical="center" wrapText="true"/>
    </xf>
    <xf numFmtId="0" fontId="5" fillId="0" borderId="13" xfId="0" applyFont="true" applyFill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176" fontId="5" fillId="0" borderId="14" xfId="0" applyNumberFormat="true" applyFont="true" applyFill="true" applyBorder="true" applyAlignment="true" applyProtection="true">
      <alignment horizontal="left" vertical="center" wrapText="true"/>
    </xf>
    <xf numFmtId="0" fontId="6" fillId="0" borderId="9" xfId="0" applyFont="true" applyFill="true" applyBorder="true" applyAlignment="true" applyProtection="true">
      <alignment vertical="center" wrapText="true"/>
    </xf>
    <xf numFmtId="0" fontId="6" fillId="0" borderId="14" xfId="0" applyFont="true" applyFill="true" applyBorder="true" applyAlignment="true" applyProtection="true">
      <alignment vertical="center" wrapText="true"/>
    </xf>
    <xf numFmtId="176" fontId="5" fillId="0" borderId="13" xfId="0" applyNumberFormat="true" applyFont="true" applyFill="true" applyBorder="true" applyAlignment="true" applyProtection="true">
      <alignment horizontal="left" vertical="center" wrapText="true"/>
    </xf>
    <xf numFmtId="0" fontId="0" fillId="0" borderId="9" xfId="0" applyFont="true" applyFill="true" applyBorder="true">
      <alignment vertical="center"/>
    </xf>
    <xf numFmtId="177" fontId="4" fillId="0" borderId="10" xfId="0" applyNumberFormat="true" applyFont="true" applyFill="true" applyBorder="true" applyAlignment="true">
      <alignment horizontal="center" vertical="center" wrapText="true"/>
    </xf>
    <xf numFmtId="177" fontId="4" fillId="0" borderId="11" xfId="0" applyNumberFormat="true" applyFont="true" applyFill="true" applyBorder="true" applyAlignment="true">
      <alignment horizontal="center" vertical="center" wrapText="true"/>
    </xf>
    <xf numFmtId="178" fontId="4" fillId="0" borderId="11" xfId="0" applyNumberFormat="true" applyFont="true" applyFill="true" applyBorder="true" applyAlignment="true">
      <alignment horizontal="center" vertical="center" wrapText="true"/>
    </xf>
    <xf numFmtId="178" fontId="4" fillId="0" borderId="12" xfId="0" applyNumberFormat="true" applyFont="true" applyFill="true" applyBorder="true" applyAlignment="true">
      <alignment horizontal="center" vertical="center" wrapText="true"/>
    </xf>
    <xf numFmtId="178" fontId="4" fillId="0" borderId="9" xfId="0" applyNumberFormat="true" applyFont="true" applyFill="true" applyBorder="true" applyAlignment="true">
      <alignment horizontal="center" vertical="center" wrapText="true"/>
    </xf>
    <xf numFmtId="178" fontId="4" fillId="0" borderId="10" xfId="0" applyNumberFormat="true" applyFont="true" applyFill="true" applyBorder="true" applyAlignment="true">
      <alignment horizontal="center" vertical="center" wrapText="true"/>
    </xf>
    <xf numFmtId="178" fontId="0" fillId="0" borderId="0" xfId="0" applyNumberFormat="true" applyFont="true" applyFill="true">
      <alignment vertical="center"/>
    </xf>
    <xf numFmtId="178" fontId="0" fillId="0" borderId="9" xfId="0" applyNumberFormat="true" applyFont="true" applyFill="true" applyBorder="true">
      <alignment vertical="center"/>
    </xf>
    <xf numFmtId="0" fontId="4" fillId="0" borderId="8" xfId="0" applyFont="true" applyFill="true" applyBorder="true" applyAlignment="true">
      <alignment horizontal="center" vertical="center" wrapText="true"/>
    </xf>
    <xf numFmtId="0" fontId="4" fillId="0" borderId="15" xfId="0" applyFont="true" applyFill="true" applyBorder="true" applyAlignment="true">
      <alignment horizontal="center" vertical="center" wrapText="true"/>
    </xf>
    <xf numFmtId="0" fontId="4" fillId="0" borderId="16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2"/>
  <sheetViews>
    <sheetView tabSelected="1" zoomScale="70" zoomScaleNormal="70" workbookViewId="0">
      <selection activeCell="S7" sqref="S7"/>
    </sheetView>
  </sheetViews>
  <sheetFormatPr defaultColWidth="9.025" defaultRowHeight="14.25"/>
  <cols>
    <col min="1" max="1" width="41.5583333333333" customWidth="true"/>
    <col min="2" max="2" width="10.9" customWidth="true"/>
    <col min="3" max="5" width="18.5916666666667" customWidth="true"/>
    <col min="6" max="6" width="12.8"/>
    <col min="7" max="7" width="11.6333333333333" customWidth="true"/>
    <col min="8" max="8" width="10.5666666666667" customWidth="true"/>
    <col min="11" max="11" width="10.775"/>
    <col min="12" max="12" width="9.66666666666667"/>
    <col min="13" max="13" width="12.8"/>
    <col min="14" max="14" width="9.66666666666667"/>
    <col min="15" max="15" width="12.8"/>
  </cols>
  <sheetData>
    <row r="1" spans="1:1">
      <c r="A1" s="1" t="s">
        <v>0</v>
      </c>
    </row>
    <row r="2" ht="14" customHeight="true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1"/>
      <c r="B3" s="1"/>
      <c r="C3" s="1"/>
      <c r="D3" s="1"/>
      <c r="E3" s="1"/>
      <c r="F3" s="1"/>
      <c r="G3" s="1"/>
      <c r="H3" s="1"/>
      <c r="I3" s="1"/>
      <c r="L3" s="1"/>
      <c r="M3" s="1"/>
      <c r="N3" s="1"/>
      <c r="P3" s="1" t="s">
        <v>2</v>
      </c>
    </row>
    <row r="4" ht="28.5" spans="1:16">
      <c r="A4" s="16"/>
      <c r="B4" s="16" t="s">
        <v>3</v>
      </c>
      <c r="C4" s="16"/>
      <c r="D4" s="16"/>
      <c r="E4" s="16"/>
      <c r="F4" s="16"/>
      <c r="G4" s="16"/>
      <c r="H4" s="16"/>
      <c r="I4" s="16"/>
      <c r="J4" s="16" t="s">
        <v>4</v>
      </c>
      <c r="K4" s="16" t="s">
        <v>5</v>
      </c>
      <c r="L4" s="16"/>
      <c r="M4" s="16" t="s">
        <v>6</v>
      </c>
      <c r="N4" s="16"/>
      <c r="O4" s="16" t="s">
        <v>7</v>
      </c>
      <c r="P4" s="16" t="s">
        <v>8</v>
      </c>
    </row>
    <row r="5" ht="42.75" spans="1:16">
      <c r="A5" s="16" t="s">
        <v>9</v>
      </c>
      <c r="B5" s="16" t="s">
        <v>10</v>
      </c>
      <c r="C5" s="16" t="s">
        <v>11</v>
      </c>
      <c r="D5" s="16" t="s">
        <v>12</v>
      </c>
      <c r="E5" s="16" t="s">
        <v>13</v>
      </c>
      <c r="F5" s="16" t="s">
        <v>14</v>
      </c>
      <c r="G5" s="16" t="s">
        <v>15</v>
      </c>
      <c r="H5" s="16" t="s">
        <v>16</v>
      </c>
      <c r="I5" s="16" t="s">
        <v>17</v>
      </c>
      <c r="J5" s="16"/>
      <c r="K5" s="16"/>
      <c r="L5" s="16" t="s">
        <v>18</v>
      </c>
      <c r="M5" s="16"/>
      <c r="N5" s="16" t="s">
        <v>18</v>
      </c>
      <c r="O5" s="16"/>
      <c r="P5" s="16"/>
    </row>
    <row r="6" s="14" customFormat="true" ht="42.75" spans="1:23">
      <c r="A6" s="17" t="s">
        <v>19</v>
      </c>
      <c r="B6" s="17" t="s">
        <v>20</v>
      </c>
      <c r="C6" s="17" t="s">
        <v>21</v>
      </c>
      <c r="D6" s="17" t="s">
        <v>22</v>
      </c>
      <c r="E6" s="17" t="s">
        <v>23</v>
      </c>
      <c r="F6" s="29">
        <v>0.1464</v>
      </c>
      <c r="G6" s="17" t="s">
        <v>24</v>
      </c>
      <c r="H6" s="17" t="s">
        <v>25</v>
      </c>
      <c r="I6" s="17" t="s">
        <v>26</v>
      </c>
      <c r="J6" s="37" t="s">
        <v>27</v>
      </c>
      <c r="K6" s="29">
        <v>16.980395</v>
      </c>
      <c r="L6" s="29">
        <v>0.78927</v>
      </c>
      <c r="M6" s="29">
        <v>0.1464</v>
      </c>
      <c r="N6" s="29">
        <v>0.1464</v>
      </c>
      <c r="O6" s="29">
        <v>0.00656604</v>
      </c>
      <c r="P6" s="37"/>
      <c r="Q6" s="15"/>
      <c r="R6" s="15"/>
      <c r="S6" s="15"/>
      <c r="T6" s="15"/>
      <c r="U6" s="15"/>
      <c r="V6" s="15"/>
      <c r="W6" s="15"/>
    </row>
    <row r="7" s="14" customFormat="true" ht="42.75" spans="1:23">
      <c r="A7" s="18" t="s">
        <v>28</v>
      </c>
      <c r="B7" s="18" t="s">
        <v>29</v>
      </c>
      <c r="C7" s="18" t="s">
        <v>21</v>
      </c>
      <c r="D7" s="18" t="s">
        <v>22</v>
      </c>
      <c r="E7" s="17" t="s">
        <v>23</v>
      </c>
      <c r="F7" s="30">
        <v>0.763357701</v>
      </c>
      <c r="G7" s="18" t="s">
        <v>30</v>
      </c>
      <c r="H7" s="18" t="s">
        <v>31</v>
      </c>
      <c r="I7" s="18" t="s">
        <v>26</v>
      </c>
      <c r="J7" s="37" t="s">
        <v>27</v>
      </c>
      <c r="K7" s="30">
        <v>22.65442</v>
      </c>
      <c r="L7" s="30">
        <v>2.662434701</v>
      </c>
      <c r="M7" s="30">
        <v>0.763357701</v>
      </c>
      <c r="N7" s="30">
        <v>0.763357701</v>
      </c>
      <c r="O7" s="30">
        <v>0.0216793587084</v>
      </c>
      <c r="P7" s="38"/>
      <c r="Q7" s="15"/>
      <c r="R7" s="15"/>
      <c r="S7" s="15"/>
      <c r="T7" s="15"/>
      <c r="U7" s="15"/>
      <c r="V7" s="15"/>
      <c r="W7" s="15"/>
    </row>
    <row r="8" s="14" customFormat="true" ht="42.75" spans="1:23">
      <c r="A8" s="18" t="s">
        <v>32</v>
      </c>
      <c r="B8" s="18" t="s">
        <v>33</v>
      </c>
      <c r="C8" s="18" t="s">
        <v>21</v>
      </c>
      <c r="D8" s="18" t="s">
        <v>22</v>
      </c>
      <c r="E8" s="17" t="s">
        <v>23</v>
      </c>
      <c r="F8" s="30">
        <v>2.984747825</v>
      </c>
      <c r="G8" s="18" t="s">
        <v>34</v>
      </c>
      <c r="H8" s="18" t="s">
        <v>35</v>
      </c>
      <c r="I8" s="18" t="s">
        <v>26</v>
      </c>
      <c r="J8" s="37" t="s">
        <v>27</v>
      </c>
      <c r="K8" s="30">
        <v>71.759111</v>
      </c>
      <c r="L8" s="30">
        <v>6.226589526</v>
      </c>
      <c r="M8" s="30">
        <v>2.984747825</v>
      </c>
      <c r="N8" s="30">
        <v>2.984747825</v>
      </c>
      <c r="O8" s="30">
        <v>0.08118514084</v>
      </c>
      <c r="P8" s="38"/>
      <c r="Q8" s="15"/>
      <c r="R8" s="15"/>
      <c r="S8" s="15"/>
      <c r="T8" s="15"/>
      <c r="U8" s="15"/>
      <c r="V8" s="15"/>
      <c r="W8" s="15"/>
    </row>
    <row r="9" s="14" customFormat="true" ht="42.75" spans="1:23">
      <c r="A9" s="18" t="s">
        <v>36</v>
      </c>
      <c r="B9" s="18" t="s">
        <v>37</v>
      </c>
      <c r="C9" s="18" t="s">
        <v>21</v>
      </c>
      <c r="D9" s="18" t="s">
        <v>38</v>
      </c>
      <c r="E9" s="17" t="s">
        <v>23</v>
      </c>
      <c r="F9" s="30">
        <v>4.056325</v>
      </c>
      <c r="G9" s="18" t="s">
        <v>39</v>
      </c>
      <c r="H9" s="18" t="s">
        <v>40</v>
      </c>
      <c r="I9" s="18" t="s">
        <v>26</v>
      </c>
      <c r="J9" s="37" t="s">
        <v>27</v>
      </c>
      <c r="K9" s="30">
        <v>73.4789</v>
      </c>
      <c r="L9" s="30">
        <v>6.906012</v>
      </c>
      <c r="M9" s="30">
        <v>4.056325</v>
      </c>
      <c r="N9" s="30">
        <v>4.056325</v>
      </c>
      <c r="O9" s="30">
        <v>0.0474590025</v>
      </c>
      <c r="P9" s="38"/>
      <c r="Q9" s="15"/>
      <c r="R9" s="15"/>
      <c r="S9" s="15"/>
      <c r="T9" s="15"/>
      <c r="U9" s="15"/>
      <c r="V9" s="15"/>
      <c r="W9" s="15"/>
    </row>
    <row r="10" s="15" customFormat="true" ht="28.5" hidden="true" spans="1:16">
      <c r="A10" s="18" t="s">
        <v>36</v>
      </c>
      <c r="B10" s="18"/>
      <c r="C10" s="18"/>
      <c r="D10" s="19" t="s">
        <v>41</v>
      </c>
      <c r="E10" s="17" t="s">
        <v>23</v>
      </c>
      <c r="F10" s="31">
        <v>0.0451556</v>
      </c>
      <c r="G10" s="18" t="s">
        <v>39</v>
      </c>
      <c r="H10" s="18" t="s">
        <v>40</v>
      </c>
      <c r="I10" s="18" t="s">
        <v>26</v>
      </c>
      <c r="J10" s="37" t="s">
        <v>27</v>
      </c>
      <c r="K10" s="31">
        <v>0.1493</v>
      </c>
      <c r="L10" s="31">
        <v>0.0451556</v>
      </c>
      <c r="M10" s="31">
        <v>0.0451556</v>
      </c>
      <c r="N10" s="31">
        <v>0.0451556</v>
      </c>
      <c r="O10" s="31">
        <v>0.00052832052</v>
      </c>
      <c r="P10" s="38"/>
    </row>
    <row r="11" s="15" customFormat="true" ht="40.5" hidden="true" spans="1:16">
      <c r="A11" s="18" t="s">
        <v>36</v>
      </c>
      <c r="B11" s="18"/>
      <c r="C11" s="18"/>
      <c r="D11" s="19" t="s">
        <v>42</v>
      </c>
      <c r="E11" s="17" t="s">
        <v>23</v>
      </c>
      <c r="F11" s="31">
        <v>0.5105724</v>
      </c>
      <c r="G11" s="18" t="s">
        <v>39</v>
      </c>
      <c r="H11" s="18" t="s">
        <v>40</v>
      </c>
      <c r="I11" s="18" t="s">
        <v>26</v>
      </c>
      <c r="J11" s="37" t="s">
        <v>27</v>
      </c>
      <c r="K11" s="31">
        <v>6.771</v>
      </c>
      <c r="L11" s="31">
        <v>1.2339724</v>
      </c>
      <c r="M11" s="31">
        <v>0.5105724</v>
      </c>
      <c r="N11" s="31">
        <v>0.5105724</v>
      </c>
      <c r="O11" s="31">
        <v>0.00597369708</v>
      </c>
      <c r="P11" s="38"/>
    </row>
    <row r="12" s="15" customFormat="true" ht="54" hidden="true" spans="1:16">
      <c r="A12" s="18" t="s">
        <v>36</v>
      </c>
      <c r="B12" s="18"/>
      <c r="C12" s="18"/>
      <c r="D12" s="19" t="s">
        <v>43</v>
      </c>
      <c r="E12" s="17" t="s">
        <v>23</v>
      </c>
      <c r="F12" s="31">
        <v>1.275984</v>
      </c>
      <c r="G12" s="18" t="s">
        <v>39</v>
      </c>
      <c r="H12" s="18" t="s">
        <v>40</v>
      </c>
      <c r="I12" s="18" t="s">
        <v>26</v>
      </c>
      <c r="J12" s="37" t="s">
        <v>27</v>
      </c>
      <c r="K12" s="31">
        <v>5.1302</v>
      </c>
      <c r="L12" s="31">
        <v>1.275984</v>
      </c>
      <c r="M12" s="31">
        <v>1.275984</v>
      </c>
      <c r="N12" s="31">
        <v>1.275984</v>
      </c>
      <c r="O12" s="31">
        <v>0.0149290128</v>
      </c>
      <c r="P12" s="38"/>
    </row>
    <row r="13" s="15" customFormat="true" ht="40.5" hidden="true" spans="1:16">
      <c r="A13" s="18" t="s">
        <v>36</v>
      </c>
      <c r="B13" s="18"/>
      <c r="C13" s="18"/>
      <c r="D13" s="19" t="s">
        <v>44</v>
      </c>
      <c r="E13" s="17" t="s">
        <v>23</v>
      </c>
      <c r="F13" s="31">
        <v>1.1</v>
      </c>
      <c r="G13" s="18" t="s">
        <v>39</v>
      </c>
      <c r="H13" s="18" t="s">
        <v>40</v>
      </c>
      <c r="I13" s="18" t="s">
        <v>26</v>
      </c>
      <c r="J13" s="37" t="s">
        <v>27</v>
      </c>
      <c r="K13" s="31">
        <v>4.7092</v>
      </c>
      <c r="L13" s="31">
        <v>1.1</v>
      </c>
      <c r="M13" s="31">
        <v>1.1</v>
      </c>
      <c r="N13" s="31">
        <v>1.1</v>
      </c>
      <c r="O13" s="31">
        <v>0.01287</v>
      </c>
      <c r="P13" s="38"/>
    </row>
    <row r="14" s="15" customFormat="true" ht="40.5" hidden="true" spans="1:16">
      <c r="A14" s="18" t="s">
        <v>36</v>
      </c>
      <c r="B14" s="18"/>
      <c r="C14" s="18"/>
      <c r="D14" s="19" t="s">
        <v>45</v>
      </c>
      <c r="E14" s="17" t="s">
        <v>23</v>
      </c>
      <c r="F14" s="31">
        <v>0.5009</v>
      </c>
      <c r="G14" s="18" t="s">
        <v>39</v>
      </c>
      <c r="H14" s="18" t="s">
        <v>40</v>
      </c>
      <c r="I14" s="18" t="s">
        <v>26</v>
      </c>
      <c r="J14" s="37" t="s">
        <v>27</v>
      </c>
      <c r="K14" s="31">
        <v>12.6988</v>
      </c>
      <c r="L14" s="31">
        <v>0.5009</v>
      </c>
      <c r="M14" s="31">
        <v>0.5009</v>
      </c>
      <c r="N14" s="31">
        <v>0.5009</v>
      </c>
      <c r="O14" s="31">
        <v>0.00586053</v>
      </c>
      <c r="P14" s="38"/>
    </row>
    <row r="15" s="15" customFormat="true" ht="54" hidden="true" spans="1:16">
      <c r="A15" s="18" t="s">
        <v>36</v>
      </c>
      <c r="B15" s="18"/>
      <c r="C15" s="18"/>
      <c r="D15" s="19" t="s">
        <v>46</v>
      </c>
      <c r="E15" s="17" t="s">
        <v>23</v>
      </c>
      <c r="F15" s="31">
        <v>0.213513</v>
      </c>
      <c r="G15" s="18" t="s">
        <v>39</v>
      </c>
      <c r="H15" s="18" t="s">
        <v>40</v>
      </c>
      <c r="I15" s="18" t="s">
        <v>26</v>
      </c>
      <c r="J15" s="37" t="s">
        <v>27</v>
      </c>
      <c r="K15" s="31">
        <v>11.6608</v>
      </c>
      <c r="L15" s="31">
        <v>0.4</v>
      </c>
      <c r="M15" s="31">
        <v>0.213513</v>
      </c>
      <c r="N15" s="31">
        <v>0.213513</v>
      </c>
      <c r="O15" s="31">
        <v>0.0024981021</v>
      </c>
      <c r="P15" s="38"/>
    </row>
    <row r="16" s="15" customFormat="true" ht="28.5" hidden="true" spans="1:16">
      <c r="A16" s="18" t="s">
        <v>36</v>
      </c>
      <c r="B16" s="18"/>
      <c r="C16" s="18"/>
      <c r="D16" s="19" t="s">
        <v>47</v>
      </c>
      <c r="E16" s="17" t="s">
        <v>23</v>
      </c>
      <c r="F16" s="31">
        <v>0.4102</v>
      </c>
      <c r="G16" s="18" t="s">
        <v>39</v>
      </c>
      <c r="H16" s="18" t="s">
        <v>40</v>
      </c>
      <c r="I16" s="18" t="s">
        <v>26</v>
      </c>
      <c r="J16" s="37" t="s">
        <v>27</v>
      </c>
      <c r="K16" s="31">
        <v>32.3596</v>
      </c>
      <c r="L16" s="31">
        <v>2.35</v>
      </c>
      <c r="M16" s="31">
        <v>0.4102</v>
      </c>
      <c r="N16" s="31">
        <v>0.4102</v>
      </c>
      <c r="O16" s="31">
        <v>0.00479934</v>
      </c>
      <c r="P16" s="38"/>
    </row>
    <row r="17" s="14" customFormat="true" ht="28.5" spans="1:23">
      <c r="A17" s="18" t="s">
        <v>48</v>
      </c>
      <c r="B17" s="18" t="s">
        <v>49</v>
      </c>
      <c r="C17" s="18" t="s">
        <v>21</v>
      </c>
      <c r="D17" s="18" t="s">
        <v>50</v>
      </c>
      <c r="E17" s="17" t="s">
        <v>23</v>
      </c>
      <c r="F17" s="31">
        <v>21.4972</v>
      </c>
      <c r="G17" s="18" t="s">
        <v>39</v>
      </c>
      <c r="H17" s="18" t="s">
        <v>51</v>
      </c>
      <c r="I17" s="18" t="s">
        <v>52</v>
      </c>
      <c r="J17" s="37" t="s">
        <v>27</v>
      </c>
      <c r="K17" s="31">
        <v>438.3623</v>
      </c>
      <c r="L17" s="31">
        <v>38.993139</v>
      </c>
      <c r="M17" s="31">
        <v>21.4972</v>
      </c>
      <c r="N17" s="31">
        <v>21.4972</v>
      </c>
      <c r="O17" s="31">
        <v>0.26978986</v>
      </c>
      <c r="P17" s="38"/>
      <c r="Q17" s="15"/>
      <c r="R17" s="15"/>
      <c r="S17" s="15"/>
      <c r="T17" s="15"/>
      <c r="U17" s="15"/>
      <c r="V17" s="15"/>
      <c r="W17" s="15"/>
    </row>
    <row r="18" s="15" customFormat="true" ht="40.5" hidden="true" spans="1:16">
      <c r="A18" s="18" t="s">
        <v>48</v>
      </c>
      <c r="B18" s="18"/>
      <c r="C18" s="18"/>
      <c r="D18" s="19" t="s">
        <v>53</v>
      </c>
      <c r="E18" s="17" t="s">
        <v>23</v>
      </c>
      <c r="F18" s="31">
        <v>0.3672</v>
      </c>
      <c r="G18" s="18" t="s">
        <v>39</v>
      </c>
      <c r="H18" s="18" t="s">
        <v>51</v>
      </c>
      <c r="I18" s="18" t="s">
        <v>52</v>
      </c>
      <c r="J18" s="37" t="s">
        <v>27</v>
      </c>
      <c r="K18" s="31">
        <v>12.8938</v>
      </c>
      <c r="L18" s="31">
        <v>0.3672</v>
      </c>
      <c r="M18" s="31">
        <v>0.3672</v>
      </c>
      <c r="N18" s="31">
        <v>0.3672</v>
      </c>
      <c r="O18" s="31">
        <v>0.00460836</v>
      </c>
      <c r="P18" s="38"/>
    </row>
    <row r="19" s="15" customFormat="true" ht="40.5" hidden="true" spans="1:16">
      <c r="A19" s="18" t="s">
        <v>48</v>
      </c>
      <c r="B19" s="18"/>
      <c r="C19" s="18"/>
      <c r="D19" s="19" t="s">
        <v>54</v>
      </c>
      <c r="E19" s="17" t="s">
        <v>23</v>
      </c>
      <c r="F19" s="31">
        <v>0.31</v>
      </c>
      <c r="G19" s="18" t="s">
        <v>39</v>
      </c>
      <c r="H19" s="18" t="s">
        <v>51</v>
      </c>
      <c r="I19" s="18" t="s">
        <v>52</v>
      </c>
      <c r="J19" s="37" t="s">
        <v>27</v>
      </c>
      <c r="K19" s="31">
        <v>13.5942</v>
      </c>
      <c r="L19" s="31">
        <v>0.46</v>
      </c>
      <c r="M19" s="31">
        <v>0.31</v>
      </c>
      <c r="N19" s="31">
        <v>0.31</v>
      </c>
      <c r="O19" s="31">
        <v>0.0038905</v>
      </c>
      <c r="P19" s="38"/>
    </row>
    <row r="20" s="15" customFormat="true" ht="28.5" hidden="true" spans="1:16">
      <c r="A20" s="18" t="s">
        <v>48</v>
      </c>
      <c r="B20" s="18"/>
      <c r="C20" s="18"/>
      <c r="D20" s="19" t="s">
        <v>55</v>
      </c>
      <c r="E20" s="17" t="s">
        <v>23</v>
      </c>
      <c r="F20" s="31">
        <v>1.1</v>
      </c>
      <c r="G20" s="18" t="s">
        <v>39</v>
      </c>
      <c r="H20" s="18" t="s">
        <v>51</v>
      </c>
      <c r="I20" s="18" t="s">
        <v>52</v>
      </c>
      <c r="J20" s="37" t="s">
        <v>27</v>
      </c>
      <c r="K20" s="31">
        <v>26.6676</v>
      </c>
      <c r="L20" s="31">
        <v>3.9573</v>
      </c>
      <c r="M20" s="31">
        <v>1.1</v>
      </c>
      <c r="N20" s="31">
        <v>1.1</v>
      </c>
      <c r="O20" s="31">
        <v>0.013805</v>
      </c>
      <c r="P20" s="38"/>
    </row>
    <row r="21" s="15" customFormat="true" ht="28.5" hidden="true" spans="1:16">
      <c r="A21" s="18" t="s">
        <v>48</v>
      </c>
      <c r="B21" s="18"/>
      <c r="C21" s="18"/>
      <c r="D21" s="19" t="s">
        <v>56</v>
      </c>
      <c r="E21" s="17" t="s">
        <v>23</v>
      </c>
      <c r="F21" s="31">
        <v>0.3</v>
      </c>
      <c r="G21" s="18" t="s">
        <v>39</v>
      </c>
      <c r="H21" s="18" t="s">
        <v>51</v>
      </c>
      <c r="I21" s="18" t="s">
        <v>52</v>
      </c>
      <c r="J21" s="37" t="s">
        <v>27</v>
      </c>
      <c r="K21" s="31">
        <v>1.9919</v>
      </c>
      <c r="L21" s="31">
        <v>0.3</v>
      </c>
      <c r="M21" s="31">
        <v>0.3</v>
      </c>
      <c r="N21" s="31">
        <v>0.3</v>
      </c>
      <c r="O21" s="31">
        <v>0.003765</v>
      </c>
      <c r="P21" s="38"/>
    </row>
    <row r="22" s="15" customFormat="true" ht="28.5" hidden="true" spans="1:16">
      <c r="A22" s="18" t="s">
        <v>48</v>
      </c>
      <c r="B22" s="18"/>
      <c r="C22" s="18"/>
      <c r="D22" s="19" t="s">
        <v>47</v>
      </c>
      <c r="E22" s="17" t="s">
        <v>23</v>
      </c>
      <c r="F22" s="31">
        <v>1.5</v>
      </c>
      <c r="G22" s="18" t="s">
        <v>39</v>
      </c>
      <c r="H22" s="18" t="s">
        <v>51</v>
      </c>
      <c r="I22" s="18" t="s">
        <v>52</v>
      </c>
      <c r="J22" s="37" t="s">
        <v>27</v>
      </c>
      <c r="K22" s="31">
        <v>32.3596</v>
      </c>
      <c r="L22" s="31">
        <v>2.35</v>
      </c>
      <c r="M22" s="31">
        <v>1.5</v>
      </c>
      <c r="N22" s="31">
        <v>1.5</v>
      </c>
      <c r="O22" s="31">
        <v>0.018825</v>
      </c>
      <c r="P22" s="38"/>
    </row>
    <row r="23" s="15" customFormat="true" ht="28.5" hidden="true" spans="1:16">
      <c r="A23" s="18" t="s">
        <v>48</v>
      </c>
      <c r="B23" s="18"/>
      <c r="C23" s="18"/>
      <c r="D23" s="19" t="s">
        <v>57</v>
      </c>
      <c r="E23" s="17" t="s">
        <v>23</v>
      </c>
      <c r="F23" s="31">
        <v>0.95</v>
      </c>
      <c r="G23" s="18" t="s">
        <v>39</v>
      </c>
      <c r="H23" s="18" t="s">
        <v>51</v>
      </c>
      <c r="I23" s="18" t="s">
        <v>52</v>
      </c>
      <c r="J23" s="37" t="s">
        <v>27</v>
      </c>
      <c r="K23" s="31">
        <v>12.6988</v>
      </c>
      <c r="L23" s="31">
        <v>0.95</v>
      </c>
      <c r="M23" s="31">
        <v>0.95</v>
      </c>
      <c r="N23" s="31">
        <v>0.95</v>
      </c>
      <c r="O23" s="31">
        <v>0.0119225</v>
      </c>
      <c r="P23" s="38"/>
    </row>
    <row r="24" s="15" customFormat="true" ht="28.5" hidden="true" spans="1:16">
      <c r="A24" s="18" t="s">
        <v>48</v>
      </c>
      <c r="B24" s="18"/>
      <c r="C24" s="18"/>
      <c r="D24" s="19" t="s">
        <v>58</v>
      </c>
      <c r="E24" s="17" t="s">
        <v>23</v>
      </c>
      <c r="F24" s="31">
        <v>0.4</v>
      </c>
      <c r="G24" s="18" t="s">
        <v>39</v>
      </c>
      <c r="H24" s="18" t="s">
        <v>51</v>
      </c>
      <c r="I24" s="18" t="s">
        <v>52</v>
      </c>
      <c r="J24" s="37" t="s">
        <v>27</v>
      </c>
      <c r="K24" s="31">
        <v>13.8907</v>
      </c>
      <c r="L24" s="31">
        <v>0.75</v>
      </c>
      <c r="M24" s="31">
        <v>0.4</v>
      </c>
      <c r="N24" s="31">
        <v>0.4</v>
      </c>
      <c r="O24" s="31">
        <v>0.00502</v>
      </c>
      <c r="P24" s="38"/>
    </row>
    <row r="25" s="15" customFormat="true" ht="28.5" hidden="true" spans="1:16">
      <c r="A25" s="18" t="s">
        <v>48</v>
      </c>
      <c r="B25" s="18"/>
      <c r="C25" s="18"/>
      <c r="D25" s="19" t="s">
        <v>59</v>
      </c>
      <c r="E25" s="17" t="s">
        <v>23</v>
      </c>
      <c r="F25" s="31">
        <v>4.3</v>
      </c>
      <c r="G25" s="18" t="s">
        <v>39</v>
      </c>
      <c r="H25" s="18" t="s">
        <v>51</v>
      </c>
      <c r="I25" s="18" t="s">
        <v>52</v>
      </c>
      <c r="J25" s="37" t="s">
        <v>27</v>
      </c>
      <c r="K25" s="31">
        <v>21.8287</v>
      </c>
      <c r="L25" s="31">
        <v>4.3</v>
      </c>
      <c r="M25" s="31">
        <v>4.3</v>
      </c>
      <c r="N25" s="31">
        <v>4.3</v>
      </c>
      <c r="O25" s="31">
        <v>0.053965</v>
      </c>
      <c r="P25" s="38"/>
    </row>
    <row r="26" s="15" customFormat="true" ht="28.5" hidden="true" spans="1:16">
      <c r="A26" s="18" t="s">
        <v>48</v>
      </c>
      <c r="B26" s="18"/>
      <c r="C26" s="18"/>
      <c r="D26" s="19" t="s">
        <v>60</v>
      </c>
      <c r="E26" s="17" t="s">
        <v>23</v>
      </c>
      <c r="F26" s="31">
        <v>0.3</v>
      </c>
      <c r="G26" s="18" t="s">
        <v>39</v>
      </c>
      <c r="H26" s="18" t="s">
        <v>51</v>
      </c>
      <c r="I26" s="18" t="s">
        <v>52</v>
      </c>
      <c r="J26" s="37" t="s">
        <v>27</v>
      </c>
      <c r="K26" s="31">
        <v>26.0859</v>
      </c>
      <c r="L26" s="31">
        <v>0.3</v>
      </c>
      <c r="M26" s="31">
        <v>0.3</v>
      </c>
      <c r="N26" s="31">
        <v>0.3</v>
      </c>
      <c r="O26" s="31">
        <v>0.003765</v>
      </c>
      <c r="P26" s="38"/>
    </row>
    <row r="27" s="15" customFormat="true" ht="28.5" hidden="true" spans="1:16">
      <c r="A27" s="18" t="s">
        <v>48</v>
      </c>
      <c r="B27" s="18"/>
      <c r="C27" s="18"/>
      <c r="D27" s="19" t="s">
        <v>61</v>
      </c>
      <c r="E27" s="17" t="s">
        <v>23</v>
      </c>
      <c r="F27" s="31">
        <v>2.6</v>
      </c>
      <c r="G27" s="18" t="s">
        <v>39</v>
      </c>
      <c r="H27" s="18" t="s">
        <v>51</v>
      </c>
      <c r="I27" s="18" t="s">
        <v>52</v>
      </c>
      <c r="J27" s="37" t="s">
        <v>27</v>
      </c>
      <c r="K27" s="31">
        <v>70.4084</v>
      </c>
      <c r="L27" s="31">
        <v>12.6</v>
      </c>
      <c r="M27" s="31">
        <v>2.6</v>
      </c>
      <c r="N27" s="31">
        <v>2.6</v>
      </c>
      <c r="O27" s="31">
        <v>0.03263</v>
      </c>
      <c r="P27" s="38"/>
    </row>
    <row r="28" s="15" customFormat="true" ht="40.5" hidden="true" spans="1:16">
      <c r="A28" s="18" t="s">
        <v>48</v>
      </c>
      <c r="B28" s="18"/>
      <c r="C28" s="18"/>
      <c r="D28" s="19" t="s">
        <v>62</v>
      </c>
      <c r="E28" s="17" t="s">
        <v>23</v>
      </c>
      <c r="F28" s="31">
        <v>0.1</v>
      </c>
      <c r="G28" s="18" t="s">
        <v>39</v>
      </c>
      <c r="H28" s="18" t="s">
        <v>51</v>
      </c>
      <c r="I28" s="18" t="s">
        <v>52</v>
      </c>
      <c r="J28" s="37" t="s">
        <v>27</v>
      </c>
      <c r="K28" s="31">
        <v>2.023</v>
      </c>
      <c r="L28" s="31">
        <v>0.288639</v>
      </c>
      <c r="M28" s="31">
        <v>0.1</v>
      </c>
      <c r="N28" s="31">
        <v>0.1</v>
      </c>
      <c r="O28" s="31">
        <v>0.001255</v>
      </c>
      <c r="P28" s="38"/>
    </row>
    <row r="29" s="15" customFormat="true" ht="28.5" hidden="true" spans="1:16">
      <c r="A29" s="18" t="s">
        <v>48</v>
      </c>
      <c r="B29" s="18"/>
      <c r="C29" s="18"/>
      <c r="D29" s="19" t="s">
        <v>63</v>
      </c>
      <c r="E29" s="17" t="s">
        <v>23</v>
      </c>
      <c r="F29" s="31">
        <v>1.57</v>
      </c>
      <c r="G29" s="18" t="s">
        <v>39</v>
      </c>
      <c r="H29" s="18" t="s">
        <v>51</v>
      </c>
      <c r="I29" s="18" t="s">
        <v>52</v>
      </c>
      <c r="J29" s="37" t="s">
        <v>27</v>
      </c>
      <c r="K29" s="31">
        <v>69.7454</v>
      </c>
      <c r="L29" s="31">
        <v>1.57</v>
      </c>
      <c r="M29" s="31">
        <v>1.57</v>
      </c>
      <c r="N29" s="31">
        <v>1.57</v>
      </c>
      <c r="O29" s="31">
        <v>0.0197035</v>
      </c>
      <c r="P29" s="38"/>
    </row>
    <row r="30" s="15" customFormat="true" ht="28.5" hidden="true" spans="1:16">
      <c r="A30" s="18" t="s">
        <v>48</v>
      </c>
      <c r="B30" s="18"/>
      <c r="C30" s="18"/>
      <c r="D30" s="19" t="s">
        <v>64</v>
      </c>
      <c r="E30" s="17" t="s">
        <v>23</v>
      </c>
      <c r="F30" s="31">
        <v>1.55</v>
      </c>
      <c r="G30" s="18" t="s">
        <v>39</v>
      </c>
      <c r="H30" s="18" t="s">
        <v>51</v>
      </c>
      <c r="I30" s="18" t="s">
        <v>52</v>
      </c>
      <c r="J30" s="37" t="s">
        <v>27</v>
      </c>
      <c r="K30" s="31">
        <v>11.6608</v>
      </c>
      <c r="L30" s="31">
        <v>1.55</v>
      </c>
      <c r="M30" s="31">
        <v>1.55</v>
      </c>
      <c r="N30" s="31">
        <v>1.55</v>
      </c>
      <c r="O30" s="31">
        <v>0.0194525</v>
      </c>
      <c r="P30" s="38"/>
    </row>
    <row r="31" s="15" customFormat="true" ht="28.5" hidden="true" spans="1:16">
      <c r="A31" s="18" t="s">
        <v>48</v>
      </c>
      <c r="B31" s="18"/>
      <c r="C31" s="18"/>
      <c r="D31" s="19" t="s">
        <v>65</v>
      </c>
      <c r="E31" s="17" t="s">
        <v>23</v>
      </c>
      <c r="F31" s="31">
        <v>1.2</v>
      </c>
      <c r="G31" s="18" t="s">
        <v>39</v>
      </c>
      <c r="H31" s="18" t="s">
        <v>51</v>
      </c>
      <c r="I31" s="18" t="s">
        <v>52</v>
      </c>
      <c r="J31" s="37" t="s">
        <v>27</v>
      </c>
      <c r="K31" s="31">
        <v>26.8021</v>
      </c>
      <c r="L31" s="31">
        <v>1.2</v>
      </c>
      <c r="M31" s="31">
        <v>1.2</v>
      </c>
      <c r="N31" s="31">
        <v>1.2</v>
      </c>
      <c r="O31" s="31">
        <v>0.01506</v>
      </c>
      <c r="P31" s="38"/>
    </row>
    <row r="32" s="15" customFormat="true" ht="28.5" hidden="true" spans="1:16">
      <c r="A32" s="20" t="s">
        <v>48</v>
      </c>
      <c r="B32" s="20"/>
      <c r="C32" s="20"/>
      <c r="D32" s="21" t="s">
        <v>66</v>
      </c>
      <c r="E32" s="17" t="s">
        <v>23</v>
      </c>
      <c r="F32" s="32">
        <v>3.15</v>
      </c>
      <c r="G32" s="20" t="s">
        <v>39</v>
      </c>
      <c r="H32" s="20" t="s">
        <v>51</v>
      </c>
      <c r="I32" s="20" t="s">
        <v>52</v>
      </c>
      <c r="J32" s="37" t="s">
        <v>27</v>
      </c>
      <c r="K32" s="32">
        <v>37.9471</v>
      </c>
      <c r="L32" s="32">
        <v>3.15</v>
      </c>
      <c r="M32" s="32">
        <v>3.15</v>
      </c>
      <c r="N32" s="32">
        <v>3.15</v>
      </c>
      <c r="O32" s="32">
        <v>0.0395325</v>
      </c>
      <c r="P32" s="39"/>
    </row>
    <row r="33" s="15" customFormat="true" ht="28.5" hidden="true" spans="1:16">
      <c r="A33" s="22" t="s">
        <v>48</v>
      </c>
      <c r="B33" s="22"/>
      <c r="C33" s="22"/>
      <c r="D33" s="23" t="s">
        <v>67</v>
      </c>
      <c r="E33" s="17" t="s">
        <v>23</v>
      </c>
      <c r="F33" s="33">
        <v>1</v>
      </c>
      <c r="G33" s="22" t="s">
        <v>39</v>
      </c>
      <c r="H33" s="22" t="s">
        <v>51</v>
      </c>
      <c r="I33" s="22" t="s">
        <v>52</v>
      </c>
      <c r="J33" s="37" t="s">
        <v>27</v>
      </c>
      <c r="K33" s="33">
        <v>14.7115</v>
      </c>
      <c r="L33" s="33">
        <v>2.5</v>
      </c>
      <c r="M33" s="33">
        <v>1</v>
      </c>
      <c r="N33" s="33">
        <v>1</v>
      </c>
      <c r="O33" s="33">
        <v>0.01255</v>
      </c>
      <c r="P33" s="22"/>
    </row>
    <row r="34" s="15" customFormat="true" ht="28.5" hidden="true" spans="1:16">
      <c r="A34" s="17" t="s">
        <v>48</v>
      </c>
      <c r="B34" s="17"/>
      <c r="C34" s="17"/>
      <c r="D34" s="24" t="s">
        <v>68</v>
      </c>
      <c r="E34" s="17" t="s">
        <v>23</v>
      </c>
      <c r="F34" s="29">
        <v>0.8</v>
      </c>
      <c r="G34" s="17" t="s">
        <v>39</v>
      </c>
      <c r="H34" s="17" t="s">
        <v>51</v>
      </c>
      <c r="I34" s="17" t="s">
        <v>52</v>
      </c>
      <c r="J34" s="37" t="s">
        <v>27</v>
      </c>
      <c r="K34" s="34">
        <v>43.0528</v>
      </c>
      <c r="L34" s="34">
        <v>2.4</v>
      </c>
      <c r="M34" s="34">
        <v>0.8</v>
      </c>
      <c r="N34" s="34">
        <v>0.8</v>
      </c>
      <c r="O34" s="34">
        <v>0.01004</v>
      </c>
      <c r="P34" s="37"/>
    </row>
    <row r="35" s="14" customFormat="true" ht="42.75" spans="1:23">
      <c r="A35" s="18" t="s">
        <v>69</v>
      </c>
      <c r="B35" s="18" t="s">
        <v>70</v>
      </c>
      <c r="C35" s="18" t="s">
        <v>21</v>
      </c>
      <c r="D35" s="18" t="s">
        <v>71</v>
      </c>
      <c r="E35" s="17" t="s">
        <v>23</v>
      </c>
      <c r="F35" s="30">
        <v>9.9073</v>
      </c>
      <c r="G35" s="18" t="s">
        <v>72</v>
      </c>
      <c r="H35" s="18" t="s">
        <v>73</v>
      </c>
      <c r="I35" s="18" t="s">
        <v>52</v>
      </c>
      <c r="J35" s="37" t="s">
        <v>27</v>
      </c>
      <c r="K35" s="30">
        <v>186.3397</v>
      </c>
      <c r="L35" s="30">
        <v>18.955939</v>
      </c>
      <c r="M35" s="30">
        <v>9.9073</v>
      </c>
      <c r="N35" s="30">
        <v>9.9073</v>
      </c>
      <c r="O35" s="30">
        <v>0</v>
      </c>
      <c r="P35" s="38"/>
      <c r="Q35" s="15"/>
      <c r="R35" s="15"/>
      <c r="S35" s="15"/>
      <c r="T35" s="15"/>
      <c r="U35" s="15"/>
      <c r="V35" s="15"/>
      <c r="W35" s="15"/>
    </row>
    <row r="36" s="15" customFormat="true" ht="28.5" hidden="true" spans="1:16">
      <c r="A36" s="18" t="s">
        <v>69</v>
      </c>
      <c r="B36" s="18"/>
      <c r="C36" s="18"/>
      <c r="D36" s="25" t="s">
        <v>55</v>
      </c>
      <c r="E36" s="17" t="s">
        <v>23</v>
      </c>
      <c r="F36" s="31">
        <v>2.8573</v>
      </c>
      <c r="G36" s="18" t="s">
        <v>72</v>
      </c>
      <c r="H36" s="18" t="s">
        <v>73</v>
      </c>
      <c r="I36" s="18" t="s">
        <v>52</v>
      </c>
      <c r="J36" s="37" t="s">
        <v>27</v>
      </c>
      <c r="K36" s="31">
        <v>26.6676</v>
      </c>
      <c r="L36" s="31">
        <v>3.9573</v>
      </c>
      <c r="M36" s="31">
        <v>2.8573</v>
      </c>
      <c r="N36" s="31">
        <v>2.8573</v>
      </c>
      <c r="O36" s="31">
        <v>0</v>
      </c>
      <c r="P36" s="38"/>
    </row>
    <row r="37" s="15" customFormat="true" ht="28.5" hidden="true" spans="1:16">
      <c r="A37" s="18" t="s">
        <v>69</v>
      </c>
      <c r="B37" s="18"/>
      <c r="C37" s="18"/>
      <c r="D37" s="25" t="s">
        <v>74</v>
      </c>
      <c r="E37" s="17" t="s">
        <v>23</v>
      </c>
      <c r="F37" s="31">
        <v>1</v>
      </c>
      <c r="G37" s="18" t="s">
        <v>72</v>
      </c>
      <c r="H37" s="18" t="s">
        <v>73</v>
      </c>
      <c r="I37" s="18" t="s">
        <v>52</v>
      </c>
      <c r="J37" s="37" t="s">
        <v>27</v>
      </c>
      <c r="K37" s="31">
        <v>7.9097</v>
      </c>
      <c r="L37" s="31">
        <v>1</v>
      </c>
      <c r="M37" s="31">
        <v>1</v>
      </c>
      <c r="N37" s="31">
        <v>1</v>
      </c>
      <c r="O37" s="31">
        <v>0</v>
      </c>
      <c r="P37" s="38"/>
    </row>
    <row r="38" s="15" customFormat="true" ht="28.5" hidden="true" spans="1:16">
      <c r="A38" s="18" t="s">
        <v>69</v>
      </c>
      <c r="B38" s="18"/>
      <c r="C38" s="18"/>
      <c r="D38" s="25" t="s">
        <v>60</v>
      </c>
      <c r="E38" s="17" t="s">
        <v>23</v>
      </c>
      <c r="F38" s="31">
        <v>0.5</v>
      </c>
      <c r="G38" s="18" t="s">
        <v>72</v>
      </c>
      <c r="H38" s="18" t="s">
        <v>73</v>
      </c>
      <c r="I38" s="18" t="s">
        <v>52</v>
      </c>
      <c r="J38" s="37" t="s">
        <v>27</v>
      </c>
      <c r="K38" s="31">
        <v>26.0859</v>
      </c>
      <c r="L38" s="31">
        <v>0.5</v>
      </c>
      <c r="M38" s="31">
        <v>0.5</v>
      </c>
      <c r="N38" s="31">
        <v>0.5</v>
      </c>
      <c r="O38" s="31">
        <v>0</v>
      </c>
      <c r="P38" s="38"/>
    </row>
    <row r="39" s="15" customFormat="true" ht="28.5" hidden="true" spans="1:16">
      <c r="A39" s="18" t="s">
        <v>69</v>
      </c>
      <c r="B39" s="18"/>
      <c r="C39" s="18"/>
      <c r="D39" s="19" t="s">
        <v>61</v>
      </c>
      <c r="E39" s="17" t="s">
        <v>23</v>
      </c>
      <c r="F39" s="31">
        <v>5</v>
      </c>
      <c r="G39" s="18" t="s">
        <v>72</v>
      </c>
      <c r="H39" s="18" t="s">
        <v>73</v>
      </c>
      <c r="I39" s="18" t="s">
        <v>52</v>
      </c>
      <c r="J39" s="37" t="s">
        <v>27</v>
      </c>
      <c r="K39" s="31">
        <v>70.4084</v>
      </c>
      <c r="L39" s="31">
        <v>10</v>
      </c>
      <c r="M39" s="31">
        <v>5</v>
      </c>
      <c r="N39" s="31">
        <v>5</v>
      </c>
      <c r="O39" s="31">
        <v>0</v>
      </c>
      <c r="P39" s="38"/>
    </row>
    <row r="40" s="15" customFormat="true" ht="40.5" hidden="true" spans="1:16">
      <c r="A40" s="18" t="s">
        <v>69</v>
      </c>
      <c r="B40" s="18"/>
      <c r="C40" s="18"/>
      <c r="D40" s="25" t="s">
        <v>62</v>
      </c>
      <c r="E40" s="17" t="s">
        <v>23</v>
      </c>
      <c r="F40" s="31">
        <v>0.188639</v>
      </c>
      <c r="G40" s="18" t="s">
        <v>72</v>
      </c>
      <c r="H40" s="18" t="s">
        <v>73</v>
      </c>
      <c r="I40" s="18" t="s">
        <v>52</v>
      </c>
      <c r="J40" s="37" t="s">
        <v>27</v>
      </c>
      <c r="K40" s="31">
        <v>2.023</v>
      </c>
      <c r="L40" s="31">
        <v>0.288639</v>
      </c>
      <c r="M40" s="31">
        <v>0.188639</v>
      </c>
      <c r="N40" s="31">
        <v>0.188639</v>
      </c>
      <c r="O40" s="31">
        <v>0</v>
      </c>
      <c r="P40" s="38"/>
    </row>
    <row r="41" s="15" customFormat="true" ht="54" hidden="true" spans="1:16">
      <c r="A41" s="18" t="s">
        <v>69</v>
      </c>
      <c r="B41" s="18"/>
      <c r="C41" s="18"/>
      <c r="D41" s="19" t="s">
        <v>46</v>
      </c>
      <c r="E41" s="17" t="s">
        <v>23</v>
      </c>
      <c r="F41" s="31">
        <v>0.061361</v>
      </c>
      <c r="G41" s="18" t="s">
        <v>72</v>
      </c>
      <c r="H41" s="18" t="s">
        <v>73</v>
      </c>
      <c r="I41" s="18" t="s">
        <v>52</v>
      </c>
      <c r="J41" s="37" t="s">
        <v>27</v>
      </c>
      <c r="K41" s="31">
        <v>7.2913</v>
      </c>
      <c r="L41" s="31">
        <v>0.4</v>
      </c>
      <c r="M41" s="31">
        <v>0.061361</v>
      </c>
      <c r="N41" s="31">
        <v>0.061361</v>
      </c>
      <c r="O41" s="31">
        <v>0</v>
      </c>
      <c r="P41" s="38"/>
    </row>
    <row r="42" s="15" customFormat="true" ht="40.5" hidden="true" spans="1:16">
      <c r="A42" s="18" t="s">
        <v>69</v>
      </c>
      <c r="B42" s="18"/>
      <c r="C42" s="18"/>
      <c r="D42" s="19" t="s">
        <v>54</v>
      </c>
      <c r="E42" s="17" t="s">
        <v>23</v>
      </c>
      <c r="F42" s="31">
        <v>0.15</v>
      </c>
      <c r="G42" s="18" t="s">
        <v>72</v>
      </c>
      <c r="H42" s="18" t="s">
        <v>73</v>
      </c>
      <c r="I42" s="18" t="s">
        <v>52</v>
      </c>
      <c r="J42" s="37" t="s">
        <v>27</v>
      </c>
      <c r="K42" s="31">
        <v>13.5942</v>
      </c>
      <c r="L42" s="31">
        <v>0.46</v>
      </c>
      <c r="M42" s="31">
        <v>0.15</v>
      </c>
      <c r="N42" s="31">
        <v>0.15</v>
      </c>
      <c r="O42" s="31">
        <v>0</v>
      </c>
      <c r="P42" s="38"/>
    </row>
    <row r="43" s="15" customFormat="true" ht="28.5" hidden="true" spans="1:16">
      <c r="A43" s="18" t="s">
        <v>69</v>
      </c>
      <c r="B43" s="18"/>
      <c r="C43" s="18"/>
      <c r="D43" s="19" t="s">
        <v>47</v>
      </c>
      <c r="E43" s="17" t="s">
        <v>23</v>
      </c>
      <c r="F43" s="31">
        <v>0.15</v>
      </c>
      <c r="G43" s="18" t="s">
        <v>72</v>
      </c>
      <c r="H43" s="18" t="s">
        <v>73</v>
      </c>
      <c r="I43" s="18" t="s">
        <v>52</v>
      </c>
      <c r="J43" s="37" t="s">
        <v>27</v>
      </c>
      <c r="K43" s="31">
        <v>32.3596</v>
      </c>
      <c r="L43" s="31">
        <v>2.35</v>
      </c>
      <c r="M43" s="31">
        <v>0.15</v>
      </c>
      <c r="N43" s="31">
        <v>0.15</v>
      </c>
      <c r="O43" s="31">
        <v>0</v>
      </c>
      <c r="P43" s="38"/>
    </row>
    <row r="44" s="14" customFormat="true" ht="28.5" spans="1:23">
      <c r="A44" s="20" t="s">
        <v>75</v>
      </c>
      <c r="B44" s="20" t="s">
        <v>76</v>
      </c>
      <c r="C44" s="20" t="s">
        <v>21</v>
      </c>
      <c r="D44" s="18" t="s">
        <v>50</v>
      </c>
      <c r="E44" s="17" t="s">
        <v>23</v>
      </c>
      <c r="F44" s="32">
        <v>2.7</v>
      </c>
      <c r="G44" s="20" t="s">
        <v>72</v>
      </c>
      <c r="H44" s="20" t="s">
        <v>73</v>
      </c>
      <c r="I44" s="20" t="s">
        <v>52</v>
      </c>
      <c r="J44" s="37" t="s">
        <v>27</v>
      </c>
      <c r="K44" s="32">
        <v>71.655</v>
      </c>
      <c r="L44" s="32">
        <v>4.45</v>
      </c>
      <c r="M44" s="32">
        <v>2.7</v>
      </c>
      <c r="N44" s="32">
        <v>2.7</v>
      </c>
      <c r="O44" s="32">
        <v>0</v>
      </c>
      <c r="P44" s="39"/>
      <c r="Q44" s="15"/>
      <c r="R44" s="15"/>
      <c r="S44" s="15"/>
      <c r="T44" s="15"/>
      <c r="U44" s="15"/>
      <c r="V44" s="15"/>
      <c r="W44" s="15"/>
    </row>
    <row r="45" s="15" customFormat="true" ht="28.5" hidden="true" spans="1:16">
      <c r="A45" s="22" t="s">
        <v>75</v>
      </c>
      <c r="B45" s="22"/>
      <c r="C45" s="22"/>
      <c r="D45" s="23" t="s">
        <v>67</v>
      </c>
      <c r="E45" s="17" t="s">
        <v>23</v>
      </c>
      <c r="F45" s="33">
        <v>0.75</v>
      </c>
      <c r="G45" s="22" t="s">
        <v>72</v>
      </c>
      <c r="H45" s="22" t="s">
        <v>73</v>
      </c>
      <c r="I45" s="22" t="s">
        <v>52</v>
      </c>
      <c r="J45" s="37" t="s">
        <v>27</v>
      </c>
      <c r="K45" s="33">
        <v>14.7115</v>
      </c>
      <c r="L45" s="33">
        <v>2.5</v>
      </c>
      <c r="M45" s="33">
        <v>0.75</v>
      </c>
      <c r="N45" s="33">
        <v>0.75</v>
      </c>
      <c r="O45" s="33">
        <v>0</v>
      </c>
      <c r="P45" s="22"/>
    </row>
    <row r="46" s="15" customFormat="true" ht="28.5" hidden="true" spans="1:16">
      <c r="A46" s="17" t="s">
        <v>75</v>
      </c>
      <c r="B46" s="17"/>
      <c r="C46" s="17"/>
      <c r="D46" s="26" t="s">
        <v>77</v>
      </c>
      <c r="E46" s="17" t="s">
        <v>23</v>
      </c>
      <c r="F46" s="34">
        <v>1.6</v>
      </c>
      <c r="G46" s="17" t="s">
        <v>72</v>
      </c>
      <c r="H46" s="17" t="s">
        <v>73</v>
      </c>
      <c r="I46" s="17" t="s">
        <v>52</v>
      </c>
      <c r="J46" s="37" t="s">
        <v>27</v>
      </c>
      <c r="K46" s="34">
        <v>43.0528</v>
      </c>
      <c r="L46" s="34">
        <v>1.6</v>
      </c>
      <c r="M46" s="34">
        <v>1.6</v>
      </c>
      <c r="N46" s="34">
        <v>1.6</v>
      </c>
      <c r="O46" s="34">
        <v>0</v>
      </c>
      <c r="P46" s="37"/>
    </row>
    <row r="47" s="15" customFormat="true" ht="28.5" hidden="true" spans="1:16">
      <c r="A47" s="18" t="s">
        <v>75</v>
      </c>
      <c r="B47" s="18"/>
      <c r="C47" s="18"/>
      <c r="D47" s="25" t="s">
        <v>78</v>
      </c>
      <c r="E47" s="17" t="s">
        <v>23</v>
      </c>
      <c r="F47" s="31">
        <v>0.35</v>
      </c>
      <c r="G47" s="18" t="s">
        <v>72</v>
      </c>
      <c r="H47" s="18" t="s">
        <v>73</v>
      </c>
      <c r="I47" s="18" t="s">
        <v>52</v>
      </c>
      <c r="J47" s="37" t="s">
        <v>27</v>
      </c>
      <c r="K47" s="31">
        <v>13.8907</v>
      </c>
      <c r="L47" s="31">
        <v>0.35</v>
      </c>
      <c r="M47" s="31">
        <v>0.35</v>
      </c>
      <c r="N47" s="31">
        <v>0.35</v>
      </c>
      <c r="O47" s="31">
        <v>0</v>
      </c>
      <c r="P47" s="38"/>
    </row>
    <row r="48" s="14" customFormat="true" ht="42.75" spans="1:23">
      <c r="A48" s="18" t="s">
        <v>79</v>
      </c>
      <c r="B48" s="18" t="s">
        <v>80</v>
      </c>
      <c r="C48" s="18" t="s">
        <v>21</v>
      </c>
      <c r="D48" s="18" t="s">
        <v>38</v>
      </c>
      <c r="E48" s="17" t="s">
        <v>23</v>
      </c>
      <c r="F48" s="31">
        <v>0.7234</v>
      </c>
      <c r="G48" s="18" t="s">
        <v>72</v>
      </c>
      <c r="H48" s="18" t="s">
        <v>81</v>
      </c>
      <c r="I48" s="18" t="s">
        <v>26</v>
      </c>
      <c r="J48" s="37" t="s">
        <v>27</v>
      </c>
      <c r="K48" s="31">
        <v>6.771</v>
      </c>
      <c r="L48" s="31">
        <v>1.2339724</v>
      </c>
      <c r="M48" s="31">
        <v>0.7234</v>
      </c>
      <c r="N48" s="31">
        <v>0.7234</v>
      </c>
      <c r="O48" s="31">
        <v>0</v>
      </c>
      <c r="P48" s="38"/>
      <c r="Q48" s="15"/>
      <c r="R48" s="15"/>
      <c r="S48" s="15"/>
      <c r="T48" s="15"/>
      <c r="U48" s="15"/>
      <c r="V48" s="15"/>
      <c r="W48" s="15"/>
    </row>
    <row r="49" s="15" customFormat="true" ht="40.5" hidden="true" spans="1:16">
      <c r="A49" s="18" t="s">
        <v>79</v>
      </c>
      <c r="B49" s="18"/>
      <c r="C49" s="18"/>
      <c r="D49" s="25" t="s">
        <v>42</v>
      </c>
      <c r="E49" s="17" t="s">
        <v>23</v>
      </c>
      <c r="F49" s="31">
        <v>0.7234</v>
      </c>
      <c r="G49" s="18" t="s">
        <v>72</v>
      </c>
      <c r="H49" s="18" t="s">
        <v>81</v>
      </c>
      <c r="I49" s="18" t="s">
        <v>26</v>
      </c>
      <c r="J49" s="37" t="s">
        <v>27</v>
      </c>
      <c r="K49" s="31">
        <v>6.771</v>
      </c>
      <c r="L49" s="31">
        <v>1.2339724</v>
      </c>
      <c r="M49" s="31">
        <v>0.7234</v>
      </c>
      <c r="N49" s="31">
        <v>0.7234</v>
      </c>
      <c r="O49" s="31">
        <v>0</v>
      </c>
      <c r="P49" s="38"/>
    </row>
    <row r="50" s="14" customFormat="true" ht="42.75" spans="1:23">
      <c r="A50" s="18" t="s">
        <v>82</v>
      </c>
      <c r="B50" s="18" t="s">
        <v>83</v>
      </c>
      <c r="C50" s="18" t="s">
        <v>21</v>
      </c>
      <c r="D50" s="18" t="s">
        <v>71</v>
      </c>
      <c r="E50" s="17" t="s">
        <v>23</v>
      </c>
      <c r="F50" s="31">
        <v>5.75</v>
      </c>
      <c r="G50" s="18" t="s">
        <v>84</v>
      </c>
      <c r="H50" s="18" t="s">
        <v>85</v>
      </c>
      <c r="I50" s="18" t="s">
        <v>52</v>
      </c>
      <c r="J50" s="37" t="s">
        <v>27</v>
      </c>
      <c r="K50" s="31">
        <v>85.1199</v>
      </c>
      <c r="L50" s="31">
        <v>7.5</v>
      </c>
      <c r="M50" s="31">
        <v>5.75</v>
      </c>
      <c r="N50" s="31">
        <v>5.75</v>
      </c>
      <c r="O50" s="31">
        <v>0</v>
      </c>
      <c r="P50" s="38"/>
      <c r="Q50" s="15"/>
      <c r="R50" s="15"/>
      <c r="S50" s="15"/>
      <c r="T50" s="15"/>
      <c r="U50" s="15"/>
      <c r="V50" s="15"/>
      <c r="W50" s="15"/>
    </row>
    <row r="51" s="15" customFormat="true" ht="28.5" hidden="true" spans="1:15">
      <c r="A51" s="20" t="s">
        <v>82</v>
      </c>
      <c r="D51" s="27" t="s">
        <v>61</v>
      </c>
      <c r="E51" s="27" t="s">
        <v>86</v>
      </c>
      <c r="F51" s="35">
        <v>5</v>
      </c>
      <c r="G51" s="20" t="s">
        <v>84</v>
      </c>
      <c r="H51" s="20" t="s">
        <v>85</v>
      </c>
      <c r="I51" s="20" t="s">
        <v>52</v>
      </c>
      <c r="J51" s="37" t="s">
        <v>27</v>
      </c>
      <c r="K51" s="35">
        <v>70.4084</v>
      </c>
      <c r="L51" s="31">
        <f>F51+F63+F75</f>
        <v>5</v>
      </c>
      <c r="M51" s="31">
        <f>F51</f>
        <v>5</v>
      </c>
      <c r="N51" s="31">
        <f>M51</f>
        <v>5</v>
      </c>
      <c r="O51" s="35">
        <v>0</v>
      </c>
    </row>
    <row r="52" s="15" customFormat="true" ht="28.5" hidden="true" spans="1:16">
      <c r="A52" s="22" t="s">
        <v>82</v>
      </c>
      <c r="B52" s="28"/>
      <c r="C52" s="28"/>
      <c r="D52" s="23" t="s">
        <v>67</v>
      </c>
      <c r="E52" s="23" t="s">
        <v>87</v>
      </c>
      <c r="F52" s="36">
        <v>0.75</v>
      </c>
      <c r="G52" s="22" t="s">
        <v>84</v>
      </c>
      <c r="H52" s="22" t="s">
        <v>85</v>
      </c>
      <c r="I52" s="22" t="s">
        <v>52</v>
      </c>
      <c r="J52" s="37" t="s">
        <v>27</v>
      </c>
      <c r="K52" s="36">
        <v>14.7115</v>
      </c>
      <c r="L52" s="33">
        <v>2.5</v>
      </c>
      <c r="M52" s="33">
        <f>F52</f>
        <v>0.75</v>
      </c>
      <c r="N52" s="33">
        <f>F52</f>
        <v>0.75</v>
      </c>
      <c r="O52" s="33">
        <f>O45</f>
        <v>0</v>
      </c>
      <c r="P52" s="28"/>
    </row>
  </sheetData>
  <autoFilter ref="A5:XFD52">
    <extLst/>
  </autoFilter>
  <mergeCells count="6">
    <mergeCell ref="A2:P2"/>
    <mergeCell ref="K4:L4"/>
    <mergeCell ref="M4:N4"/>
    <mergeCell ref="J4:J5"/>
    <mergeCell ref="O4:O5"/>
    <mergeCell ref="P4:P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20" sqref="C20"/>
    </sheetView>
  </sheetViews>
  <sheetFormatPr defaultColWidth="9.025" defaultRowHeight="14.25" outlineLevelCol="4"/>
  <cols>
    <col min="2" max="2" width="38.8333333333333" customWidth="true"/>
    <col min="3" max="3" width="17.6666666666667" customWidth="true"/>
    <col min="4" max="4" width="13.4166666666667" customWidth="true"/>
    <col min="5" max="5" width="28.9416666666667" customWidth="true"/>
  </cols>
  <sheetData>
    <row r="1" spans="1:1">
      <c r="A1" s="1" t="s">
        <v>88</v>
      </c>
    </row>
    <row r="2" ht="47" customHeight="true" spans="1:5">
      <c r="A2" s="2" t="s">
        <v>89</v>
      </c>
      <c r="B2" s="2"/>
      <c r="C2" s="2"/>
      <c r="D2" s="2"/>
      <c r="E2" s="2"/>
    </row>
    <row r="3" ht="15" spans="5:5">
      <c r="E3" s="11" t="s">
        <v>2</v>
      </c>
    </row>
    <row r="4" ht="15" spans="1:5">
      <c r="A4" s="3" t="s">
        <v>90</v>
      </c>
      <c r="B4" s="4" t="s">
        <v>91</v>
      </c>
      <c r="C4" s="4"/>
      <c r="D4" s="5" t="s">
        <v>92</v>
      </c>
      <c r="E4" s="5"/>
    </row>
    <row r="5" ht="15" spans="1:5">
      <c r="A5" s="3"/>
      <c r="B5" s="6" t="s">
        <v>9</v>
      </c>
      <c r="C5" s="6" t="s">
        <v>93</v>
      </c>
      <c r="D5" s="6" t="s">
        <v>94</v>
      </c>
      <c r="E5" s="12" t="s">
        <v>93</v>
      </c>
    </row>
    <row r="6" spans="1:5">
      <c r="A6" s="7">
        <v>1</v>
      </c>
      <c r="B6" s="8" t="s">
        <v>19</v>
      </c>
      <c r="C6" s="9">
        <v>0.1464</v>
      </c>
      <c r="D6" s="10" t="s">
        <v>95</v>
      </c>
      <c r="E6" s="13">
        <f t="shared" ref="E6:E14" si="0">C6</f>
        <v>0.1464</v>
      </c>
    </row>
    <row r="7" spans="1:5">
      <c r="A7" s="7">
        <v>2</v>
      </c>
      <c r="B7" s="8" t="s">
        <v>28</v>
      </c>
      <c r="C7" s="9">
        <v>0.763357701</v>
      </c>
      <c r="D7" s="10" t="s">
        <v>95</v>
      </c>
      <c r="E7" s="13">
        <f t="shared" si="0"/>
        <v>0.763357701</v>
      </c>
    </row>
    <row r="8" spans="1:5">
      <c r="A8" s="7">
        <v>3</v>
      </c>
      <c r="B8" s="8" t="s">
        <v>32</v>
      </c>
      <c r="C8" s="9">
        <v>2.984747825</v>
      </c>
      <c r="D8" s="10" t="s">
        <v>95</v>
      </c>
      <c r="E8" s="13">
        <f t="shared" si="0"/>
        <v>2.984747825</v>
      </c>
    </row>
    <row r="9" spans="1:5">
      <c r="A9" s="7">
        <v>4</v>
      </c>
      <c r="B9" s="8" t="s">
        <v>36</v>
      </c>
      <c r="C9" s="9">
        <v>4.056325</v>
      </c>
      <c r="D9" s="10" t="s">
        <v>95</v>
      </c>
      <c r="E9" s="13">
        <f t="shared" si="0"/>
        <v>4.056325</v>
      </c>
    </row>
    <row r="10" spans="1:5">
      <c r="A10" s="7">
        <v>5</v>
      </c>
      <c r="B10" s="8" t="s">
        <v>48</v>
      </c>
      <c r="C10" s="9">
        <v>21.4972</v>
      </c>
      <c r="D10" s="10" t="s">
        <v>95</v>
      </c>
      <c r="E10" s="13">
        <f t="shared" si="0"/>
        <v>21.4972</v>
      </c>
    </row>
    <row r="11" spans="1:5">
      <c r="A11" s="7">
        <v>6</v>
      </c>
      <c r="B11" s="8" t="s">
        <v>69</v>
      </c>
      <c r="C11" s="9">
        <v>9.9073</v>
      </c>
      <c r="D11" s="10" t="s">
        <v>95</v>
      </c>
      <c r="E11" s="13">
        <f t="shared" si="0"/>
        <v>9.9073</v>
      </c>
    </row>
    <row r="12" spans="1:5">
      <c r="A12" s="7">
        <v>7</v>
      </c>
      <c r="B12" s="8" t="s">
        <v>75</v>
      </c>
      <c r="C12" s="9">
        <v>2.7</v>
      </c>
      <c r="D12" s="10" t="s">
        <v>95</v>
      </c>
      <c r="E12" s="13">
        <f t="shared" si="0"/>
        <v>2.7</v>
      </c>
    </row>
    <row r="13" spans="1:5">
      <c r="A13" s="7">
        <v>8</v>
      </c>
      <c r="B13" s="8" t="s">
        <v>79</v>
      </c>
      <c r="C13" s="9">
        <v>0.7234</v>
      </c>
      <c r="D13" s="10" t="s">
        <v>95</v>
      </c>
      <c r="E13" s="13">
        <f t="shared" si="0"/>
        <v>0.7234</v>
      </c>
    </row>
    <row r="14" spans="1:5">
      <c r="A14" s="7">
        <v>9</v>
      </c>
      <c r="B14" s="8" t="s">
        <v>82</v>
      </c>
      <c r="C14" s="9">
        <v>5.75</v>
      </c>
      <c r="D14" s="10" t="s">
        <v>95</v>
      </c>
      <c r="E14" s="13">
        <f t="shared" si="0"/>
        <v>5.75</v>
      </c>
    </row>
  </sheetData>
  <mergeCells count="4">
    <mergeCell ref="A2:E2"/>
    <mergeCell ref="B4:C4"/>
    <mergeCell ref="D4:E4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表3-1市卫健委新增地方政府专项债券情况表</vt:lpstr>
      <vt:lpstr>表3-2 市卫健委新增地方政府专项债券资金收支情况表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我不会踢球哈哈</cp:lastModifiedBy>
  <dcterms:created xsi:type="dcterms:W3CDTF">2025-05-12T16:20:00Z</dcterms:created>
  <dcterms:modified xsi:type="dcterms:W3CDTF">2025-06-29T19:53:03Z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9B367D673A6A4915BE6C5F77084AC987_13</vt:lpwstr>
  </property>
  <property fmtid="{D5CDD505-2E9C-101B-9397-08002B2CF9AE}" pid="3" name="KSOProductBuildVer">
    <vt:lpwstr>2052-11.8.2.10458</vt:lpwstr>
  </property>
</Properties>
</file>